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3\JAVNA OBJAVA O TROŠENJU SREDSTAVA\2024\"/>
    </mc:Choice>
  </mc:AlternateContent>
  <xr:revisionPtr revIDLastSave="0" documentId="8_{24C87DD4-BA30-4336-9BAA-4CD74CDB1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D20" i="7" s="1"/>
  <c r="D19" i="7"/>
  <c r="F71" i="10"/>
  <c r="F60" i="10"/>
  <c r="F72" i="10" l="1"/>
</calcChain>
</file>

<file path=xl/sharedStrings.xml><?xml version="1.0" encoding="utf-8"?>
<sst xmlns="http://schemas.openxmlformats.org/spreadsheetml/2006/main" count="264" uniqueCount="144">
  <si>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</si>
  <si>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</si>
  <si>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</si>
  <si>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</si>
  <si>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</si>
  <si>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</si>
  <si>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</si>
  <si>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</si>
  <si>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</si>
  <si>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</si>
  <si>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</si>
  <si>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</si>
  <si>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</si>
  <si>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</si>
  <si>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</si>
  <si>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</si>
  <si>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</si>
  <si>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</si>
  <si>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</si>
  <si>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</si>
  <si>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</si>
  <si>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</si>
  <si>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</si>
  <si>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</si>
  <si>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</si>
  <si>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</si>
  <si>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</si>
  <si>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</si>
  <si>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</si>
  <si>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</si>
  <si>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</si>
  <si>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</si>
  <si>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</si>
  <si>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</si>
  <si>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</si>
  <si>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02023029348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</si>
  <si>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</si>
  <si>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</si>
  <si>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</si>
  <si>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</si>
  <si>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</si>
  <si>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</si>
  <si>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</si>
  <si>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</si>
  <si>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</si>
  <si>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</si>
  <si>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</si>
  <si>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</si>
  <si>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</si>
  <si>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</si>
  <si>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</si>
  <si>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</si>
  <si>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>HEP-OPSKRBA d.o.o.</t>
  </si>
  <si>
    <t>OIB 63073332379</t>
  </si>
  <si>
    <t>3223, ENERGIJA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</si>
  <si>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</si>
  <si>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</si>
  <si>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</si>
  <si>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</si>
  <si>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</si>
  <si>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</si>
  <si>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MARK KOLĐERAJ, PEKARSKI OBRT,VL.TONE KOLĐERAJ</t>
  </si>
  <si>
    <t>USTANOVA OSNOVNA ŠKOLA VIS,VIŠKOG BOJA 10, 21480 VIS   OIB: 81715481824</t>
  </si>
  <si>
    <t>3222, MATERIJAL I SIROVINE</t>
  </si>
  <si>
    <t>UKUPNO STUDENAC d.o.o.</t>
  </si>
  <si>
    <t>UKUPNO MARK KOLĐERAJ, PEKARSKI OBRT,VL.TONE KOLĐERAJ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</si>
  <si>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</si>
  <si>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</si>
  <si>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</si>
  <si>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</si>
  <si>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</si>
  <si>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</si>
  <si>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</si>
  <si>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</si>
  <si>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</si>
  <si>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>UKUPNO HEP-OPSKRBA d.o.o.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</si>
  <si>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</si>
  <si>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</si>
  <si>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</si>
  <si>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</si>
  <si>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</si>
  <si>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</si>
  <si>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</si>
  <si>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</si>
  <si>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</si>
  <si>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</si>
  <si>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</si>
  <si>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</si>
  <si>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</si>
  <si>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</si>
  <si>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</si>
  <si>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MAKROMIKRO GRUPA d.o.o.</t>
  </si>
  <si>
    <t>UKUPNO MAKROMIKRO GRUPA d.o.o.</t>
  </si>
  <si>
    <t>MONTTRADE SPLIT d.o.o.</t>
  </si>
  <si>
    <t>UKUPNO MONTTRADE SPLIT d.o.o.</t>
  </si>
  <si>
    <t>KOVAČIĆ KONZALTING d.o.o.</t>
  </si>
  <si>
    <t>UKUPNO KOVAČIĆ KONZALTING d.o.o.</t>
  </si>
  <si>
    <t>TROGIR</t>
  </si>
  <si>
    <t>KOLMA d.o.o.</t>
  </si>
  <si>
    <t>UKUPNO KOLMA d.o.o.</t>
  </si>
  <si>
    <t>3211 SLUŽBENA PUTOVANJA</t>
  </si>
  <si>
    <t>LUISA RADIŠIĆ</t>
  </si>
  <si>
    <t>32115 NAKNADE ZA PRIJEVOZ</t>
  </si>
  <si>
    <t>32999 OSTALI NESP. RASHODI</t>
  </si>
  <si>
    <t>3211 SLUŽBENA PUTOVANJA (OPOREZIVO)</t>
  </si>
  <si>
    <t>UKUPNO POSLOVNI EDUKATOR d.o.o. ZA SAVJETOVANJE</t>
  </si>
  <si>
    <t>UKUPNO IONIOS-TURISTIČKA AGENCIJA d.o.o.</t>
  </si>
  <si>
    <t>ATESTI I PROCJENE d.o.o.</t>
  </si>
  <si>
    <t>UKUPNO ATESTI I PROCJENE d.o.o.</t>
  </si>
  <si>
    <t>OIB 19817426969</t>
  </si>
  <si>
    <t>OIB 79608058419</t>
  </si>
  <si>
    <t>OIB 50467974870</t>
  </si>
  <si>
    <t>OIB 31825851448</t>
  </si>
  <si>
    <t>OIB 23360971149</t>
  </si>
  <si>
    <t>3221 UREDSKI MATERIJAL I OSTALI MET.RASHODI</t>
  </si>
  <si>
    <t>3224 MATERIJAL I DIJELOVI ZA TEKUĆE I INVESTICIJSKO ODRŽAVANJE</t>
  </si>
  <si>
    <t>RAVNATELJICA ANELA BORČIĆ</t>
  </si>
  <si>
    <t xml:space="preserve">NAKNADA ZA UREĐENJE VODA </t>
  </si>
  <si>
    <t>OIB 28921383001</t>
  </si>
  <si>
    <t>O.M.SUPPORT.d.o.o.</t>
  </si>
  <si>
    <t>OIB 23071028130</t>
  </si>
  <si>
    <t>NARODNE NOVINE d.d.</t>
  </si>
  <si>
    <t>3221 UREDSKI MATERIJAL I OSTALI MAT.RASHODI</t>
  </si>
  <si>
    <t>OIB 64546066176</t>
  </si>
  <si>
    <t>MAJA DUMANČIĆ</t>
  </si>
  <si>
    <t>UKUPNO MAJA DUMANČIĆ</t>
  </si>
  <si>
    <t xml:space="preserve">UKUPNO LUISA RADIŠIĆ </t>
  </si>
  <si>
    <t>FILIS FIAMENGO</t>
  </si>
  <si>
    <t xml:space="preserve">3211 SLUŽBENA PUTOVANJA </t>
  </si>
  <si>
    <t>FILIS FIAMENGO (RUČAK I PRIJEVOZ ZA UČENIKE)</t>
  </si>
  <si>
    <t>UKUPNO FILIS FIAMENGO</t>
  </si>
  <si>
    <t>KRISTINA ČAČIĆ</t>
  </si>
  <si>
    <t>UKUPNO KRISTINA ČAČIĆ</t>
  </si>
  <si>
    <t>UKUPNO PUTNI NALOZI</t>
  </si>
  <si>
    <t>RAZDOBLJE:SVIBANJ 2024.</t>
  </si>
  <si>
    <t>RAZDOBLJE: SVIBANJ 2024.</t>
  </si>
  <si>
    <t>DOMAGOJ PŠENIČNJAK</t>
  </si>
  <si>
    <t>3237 INTELEKTUALNE I OSOBNE USLUGE (UGOVOR OD DJELU 01-03/24)</t>
  </si>
  <si>
    <t>UKUPNO ZA SVIBANJ 2024.</t>
  </si>
  <si>
    <t xml:space="preserve">KRISTINA ČAČIĆ </t>
  </si>
  <si>
    <t>32149 OSTALE NAKNADE TROŠKOVA ZAPOSLENIMA</t>
  </si>
  <si>
    <t>VODITELJICA RAČUNOVODSTVA</t>
  </si>
  <si>
    <t>IVANKA NOVAK KULJIŠ</t>
  </si>
  <si>
    <t>UKUPNO NAKNADA ZA UREĐENJE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</si>
</sst>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4" fontId="11" fillId="3" borderId="1" xfId="0" applyNumberFormat="1" applyFont="1" applyFill="1" applyBorder="1" applyAlignment="1">
      <alignment horizontal="center" vertical="center"/>
    </xf>
    <xf numFmtId="44" fontId="14" fillId="3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topLeftCell="A24" workbookViewId="0">
      <selection activeCell="A32" sqref="A32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54" t="s">
        <v>13</v>
      </c>
      <c r="B1" s="54"/>
      <c r="C1" s="54"/>
      <c r="D1" s="54"/>
      <c r="E1" s="54"/>
      <c r="F1" s="54"/>
      <c r="G1" s="1"/>
    </row>
    <row r="2" spans="1:7" ht="18" customHeight="1" x14ac:dyDescent="0.3">
      <c r="A2" s="54" t="s">
        <v>62</v>
      </c>
      <c r="B2" s="55"/>
      <c r="C2" s="55"/>
      <c r="D2" s="55"/>
      <c r="E2" s="55"/>
      <c r="F2" s="55"/>
      <c r="G2" s="2"/>
    </row>
    <row r="3" spans="1:7" ht="34.799999999999997" customHeight="1" x14ac:dyDescent="0.3">
      <c r="A3" s="56" t="s">
        <v>134</v>
      </c>
      <c r="B3" s="56"/>
      <c r="C3" s="56"/>
      <c r="D3" s="57"/>
      <c r="E3" s="47" t="s">
        <v>116</v>
      </c>
      <c r="F3" s="5"/>
      <c r="G3" s="1"/>
    </row>
    <row r="4" spans="1:7" ht="15" thickBot="1" x14ac:dyDescent="0.35">
      <c r="A4" s="31" t="s">
        <v>84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14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20</v>
      </c>
      <c r="B7" s="9" t="s">
        <v>35</v>
      </c>
      <c r="C7" s="10" t="s">
        <v>21</v>
      </c>
      <c r="D7" s="12" t="s">
        <v>22</v>
      </c>
      <c r="E7" s="35" t="s">
        <v>63</v>
      </c>
      <c r="F7" s="20">
        <v>1604.4</v>
      </c>
    </row>
    <row r="8" spans="1:7" ht="34.950000000000003" customHeight="1" thickBot="1" x14ac:dyDescent="0.35">
      <c r="A8" s="13" t="s">
        <v>64</v>
      </c>
      <c r="B8" s="14"/>
      <c r="C8" s="15"/>
      <c r="D8" s="17"/>
      <c r="E8" s="36"/>
      <c r="F8" s="16">
        <v>1604.4</v>
      </c>
    </row>
    <row r="9" spans="1:7" ht="34.950000000000003" customHeight="1" thickBot="1" x14ac:dyDescent="0.35">
      <c r="A9" s="8" t="s">
        <v>61</v>
      </c>
      <c r="B9" s="9" t="s">
        <v>31</v>
      </c>
      <c r="C9" s="9" t="s">
        <v>31</v>
      </c>
      <c r="D9" s="12" t="s">
        <v>22</v>
      </c>
      <c r="E9" s="35" t="s">
        <v>63</v>
      </c>
      <c r="F9" s="20">
        <v>469.56</v>
      </c>
    </row>
    <row r="10" spans="1:7" ht="34.950000000000003" customHeight="1" thickBot="1" x14ac:dyDescent="0.35">
      <c r="A10" s="13" t="s">
        <v>65</v>
      </c>
      <c r="B10" s="14"/>
      <c r="C10" s="14"/>
      <c r="D10" s="17"/>
      <c r="E10" s="36"/>
      <c r="F10" s="16">
        <v>469.56</v>
      </c>
    </row>
    <row r="11" spans="1:7" ht="34.950000000000003" customHeight="1" thickBot="1" x14ac:dyDescent="0.35">
      <c r="A11" s="8" t="s">
        <v>18</v>
      </c>
      <c r="B11" s="9" t="s">
        <v>34</v>
      </c>
      <c r="C11" s="10" t="s">
        <v>19</v>
      </c>
      <c r="D11" s="12" t="s">
        <v>22</v>
      </c>
      <c r="E11" s="35" t="s">
        <v>11</v>
      </c>
      <c r="F11" s="20">
        <v>101.61</v>
      </c>
    </row>
    <row r="12" spans="1:7" ht="34.950000000000003" customHeight="1" thickBot="1" x14ac:dyDescent="0.35">
      <c r="A12" s="13" t="s">
        <v>66</v>
      </c>
      <c r="B12" s="14"/>
      <c r="C12" s="15"/>
      <c r="D12" s="17"/>
      <c r="E12" s="36"/>
      <c r="F12" s="16">
        <v>101.6</v>
      </c>
    </row>
    <row r="13" spans="1:7" ht="34.950000000000003" customHeight="1" thickBot="1" x14ac:dyDescent="0.35">
      <c r="A13" s="8" t="s">
        <v>24</v>
      </c>
      <c r="B13" s="9" t="s">
        <v>36</v>
      </c>
      <c r="C13" s="10" t="s">
        <v>25</v>
      </c>
      <c r="D13" s="12" t="s">
        <v>22</v>
      </c>
      <c r="E13" s="35" t="s">
        <v>11</v>
      </c>
      <c r="F13" s="20">
        <v>33.18</v>
      </c>
    </row>
    <row r="14" spans="1:7" ht="34.950000000000003" customHeight="1" thickBot="1" x14ac:dyDescent="0.35">
      <c r="A14" s="13" t="s">
        <v>67</v>
      </c>
      <c r="B14" s="14"/>
      <c r="C14" s="15"/>
      <c r="D14" s="17"/>
      <c r="E14" s="36"/>
      <c r="F14" s="16">
        <v>33.18</v>
      </c>
    </row>
    <row r="15" spans="1:7" ht="34.950000000000003" customHeight="1" thickBot="1" x14ac:dyDescent="0.35">
      <c r="A15" s="8" t="s">
        <v>26</v>
      </c>
      <c r="B15" s="9" t="s">
        <v>37</v>
      </c>
      <c r="C15" s="10" t="s">
        <v>19</v>
      </c>
      <c r="D15" s="12" t="s">
        <v>22</v>
      </c>
      <c r="E15" s="35" t="s">
        <v>60</v>
      </c>
      <c r="F15" s="20">
        <v>147.75</v>
      </c>
    </row>
    <row r="16" spans="1:7" ht="34.950000000000003" customHeight="1" thickBot="1" x14ac:dyDescent="0.35">
      <c r="A16" s="13" t="s">
        <v>68</v>
      </c>
      <c r="B16" s="14"/>
      <c r="C16" s="15"/>
      <c r="D16" s="17"/>
      <c r="E16" s="36"/>
      <c r="F16" s="16">
        <v>147.75</v>
      </c>
    </row>
    <row r="17" spans="1:6" ht="34.950000000000003" customHeight="1" thickBot="1" x14ac:dyDescent="0.35">
      <c r="A17" s="8" t="s">
        <v>29</v>
      </c>
      <c r="B17" s="9" t="s">
        <v>38</v>
      </c>
      <c r="C17" s="10" t="s">
        <v>30</v>
      </c>
      <c r="D17" s="12" t="s">
        <v>22</v>
      </c>
      <c r="E17" s="35" t="s">
        <v>11</v>
      </c>
      <c r="F17" s="20">
        <v>67</v>
      </c>
    </row>
    <row r="18" spans="1:6" ht="34.950000000000003" customHeight="1" thickBot="1" x14ac:dyDescent="0.35">
      <c r="A18" s="13" t="s">
        <v>69</v>
      </c>
      <c r="B18" s="14"/>
      <c r="C18" s="15"/>
      <c r="D18" s="17"/>
      <c r="E18" s="36"/>
      <c r="F18" s="16">
        <v>67</v>
      </c>
    </row>
    <row r="19" spans="1:6" ht="34.950000000000003" customHeight="1" thickBot="1" x14ac:dyDescent="0.35">
      <c r="A19" s="8" t="s">
        <v>93</v>
      </c>
      <c r="B19" s="9" t="s">
        <v>113</v>
      </c>
      <c r="C19" s="10" t="s">
        <v>28</v>
      </c>
      <c r="D19" s="12" t="s">
        <v>22</v>
      </c>
      <c r="E19" s="37" t="s">
        <v>9</v>
      </c>
      <c r="F19" s="20">
        <v>634.01</v>
      </c>
    </row>
    <row r="20" spans="1:6" ht="34.950000000000003" customHeight="1" thickBot="1" x14ac:dyDescent="0.35">
      <c r="A20" s="13" t="s">
        <v>94</v>
      </c>
      <c r="B20" s="14"/>
      <c r="C20" s="15"/>
      <c r="D20" s="17"/>
      <c r="E20" s="36"/>
      <c r="F20" s="16">
        <v>634.01</v>
      </c>
    </row>
    <row r="21" spans="1:6" ht="34.950000000000003" customHeight="1" thickBot="1" x14ac:dyDescent="0.35">
      <c r="A21" s="8" t="s">
        <v>32</v>
      </c>
      <c r="B21" s="9" t="s">
        <v>39</v>
      </c>
      <c r="C21" s="10" t="s">
        <v>23</v>
      </c>
      <c r="D21" s="12" t="s">
        <v>22</v>
      </c>
      <c r="E21" s="35" t="s">
        <v>10</v>
      </c>
      <c r="F21" s="20">
        <v>3050</v>
      </c>
    </row>
    <row r="22" spans="1:6" ht="34.950000000000003" customHeight="1" thickBot="1" x14ac:dyDescent="0.35">
      <c r="A22" s="13" t="s">
        <v>70</v>
      </c>
      <c r="B22" s="14"/>
      <c r="C22" s="15"/>
      <c r="D22" s="17"/>
      <c r="E22" s="36"/>
      <c r="F22" s="16">
        <v>3050</v>
      </c>
    </row>
    <row r="23" spans="1:6" ht="34.950000000000003" customHeight="1" thickBot="1" x14ac:dyDescent="0.35">
      <c r="A23" s="8" t="s">
        <v>33</v>
      </c>
      <c r="B23" s="9" t="s">
        <v>40</v>
      </c>
      <c r="C23" s="10" t="s">
        <v>23</v>
      </c>
      <c r="D23" s="12" t="s">
        <v>22</v>
      </c>
      <c r="E23" s="37" t="s">
        <v>57</v>
      </c>
      <c r="F23" s="20">
        <v>58.04</v>
      </c>
    </row>
    <row r="24" spans="1:6" ht="34.950000000000003" customHeight="1" thickBot="1" x14ac:dyDescent="0.35">
      <c r="A24" s="13" t="s">
        <v>71</v>
      </c>
      <c r="B24" s="14"/>
      <c r="C24" s="15"/>
      <c r="D24" s="17"/>
      <c r="E24" s="38"/>
      <c r="F24" s="16">
        <v>58.04</v>
      </c>
    </row>
    <row r="25" spans="1:6" ht="34.950000000000003" customHeight="1" thickBot="1" x14ac:dyDescent="0.35">
      <c r="A25" s="8" t="s">
        <v>41</v>
      </c>
      <c r="B25" s="9" t="s">
        <v>42</v>
      </c>
      <c r="C25" s="10" t="s">
        <v>28</v>
      </c>
      <c r="D25" s="12" t="s">
        <v>22</v>
      </c>
      <c r="E25" s="35" t="s">
        <v>58</v>
      </c>
      <c r="F25" s="20">
        <v>27.72</v>
      </c>
    </row>
    <row r="26" spans="1:6" ht="34.950000000000003" customHeight="1" thickBot="1" x14ac:dyDescent="0.35">
      <c r="A26" s="13" t="s">
        <v>72</v>
      </c>
      <c r="B26" s="14"/>
      <c r="C26" s="15"/>
      <c r="D26" s="17"/>
      <c r="E26" s="36"/>
      <c r="F26" s="16">
        <v>27.72</v>
      </c>
    </row>
    <row r="27" spans="1:6" ht="34.950000000000003" customHeight="1" thickBot="1" x14ac:dyDescent="0.35">
      <c r="A27" s="8" t="s">
        <v>43</v>
      </c>
      <c r="B27" s="9" t="s">
        <v>44</v>
      </c>
      <c r="C27" s="10" t="s">
        <v>45</v>
      </c>
      <c r="D27" s="12" t="s">
        <v>22</v>
      </c>
      <c r="E27" s="35" t="s">
        <v>10</v>
      </c>
      <c r="F27" s="20">
        <v>38.58</v>
      </c>
    </row>
    <row r="28" spans="1:6" ht="34.950000000000003" customHeight="1" thickBot="1" x14ac:dyDescent="0.35">
      <c r="A28" s="13" t="s">
        <v>73</v>
      </c>
      <c r="B28" s="14"/>
      <c r="C28" s="15"/>
      <c r="D28" s="17"/>
      <c r="E28" s="36"/>
      <c r="F28" s="16">
        <v>38.58</v>
      </c>
    </row>
    <row r="29" spans="1:6" ht="34.950000000000003" customHeight="1" thickBot="1" x14ac:dyDescent="0.35">
      <c r="A29" s="8" t="s">
        <v>46</v>
      </c>
      <c r="B29" s="9" t="s">
        <v>47</v>
      </c>
      <c r="C29" s="10" t="s">
        <v>27</v>
      </c>
      <c r="D29" s="12" t="s">
        <v>22</v>
      </c>
      <c r="E29" s="37" t="s">
        <v>57</v>
      </c>
      <c r="F29" s="20">
        <v>94.94</v>
      </c>
    </row>
    <row r="30" spans="1:6" ht="34.950000000000003" customHeight="1" thickBot="1" x14ac:dyDescent="0.35">
      <c r="A30" s="13" t="s">
        <v>46</v>
      </c>
      <c r="B30" s="14"/>
      <c r="C30" s="15"/>
      <c r="D30" s="17"/>
      <c r="E30" s="38"/>
      <c r="F30" s="16">
        <v>94.94</v>
      </c>
    </row>
    <row r="31" spans="1:6" ht="34.950000000000003" customHeight="1" thickBot="1" x14ac:dyDescent="0.35">
      <c r="A31" s="8" t="s">
        <v>117</v>
      </c>
      <c r="B31" s="9" t="s">
        <v>118</v>
      </c>
      <c r="C31" s="10" t="s">
        <v>28</v>
      </c>
      <c r="D31" s="12" t="s">
        <v>22</v>
      </c>
      <c r="E31" s="37" t="s">
        <v>57</v>
      </c>
      <c r="F31" s="20">
        <v>90.71</v>
      </c>
    </row>
    <row r="32" spans="1:6" ht="34.950000000000003" customHeight="1" thickBot="1" x14ac:dyDescent="0.35">
      <c r="A32" s="13" t="s">
        <v>143</v>
      </c>
      <c r="B32" s="14"/>
      <c r="C32" s="15"/>
      <c r="D32" s="17"/>
      <c r="E32" s="38"/>
      <c r="F32" s="16">
        <v>90.71</v>
      </c>
    </row>
    <row r="33" spans="1:6" ht="34.950000000000003" customHeight="1" thickBot="1" x14ac:dyDescent="0.35">
      <c r="A33" s="8" t="s">
        <v>50</v>
      </c>
      <c r="B33" s="9" t="s">
        <v>51</v>
      </c>
      <c r="C33" s="10" t="s">
        <v>19</v>
      </c>
      <c r="D33" s="12" t="s">
        <v>22</v>
      </c>
      <c r="E33" s="35" t="s">
        <v>11</v>
      </c>
      <c r="F33" s="20">
        <v>1.66</v>
      </c>
    </row>
    <row r="34" spans="1:6" ht="34.950000000000003" customHeight="1" thickBot="1" x14ac:dyDescent="0.35">
      <c r="A34" s="13" t="s">
        <v>74</v>
      </c>
      <c r="B34" s="14"/>
      <c r="C34" s="15"/>
      <c r="D34" s="17"/>
      <c r="E34" s="36"/>
      <c r="F34" s="16">
        <v>1.66</v>
      </c>
    </row>
    <row r="35" spans="1:6" ht="34.950000000000003" customHeight="1" thickBot="1" x14ac:dyDescent="0.35">
      <c r="A35" s="8" t="s">
        <v>91</v>
      </c>
      <c r="B35" s="9" t="s">
        <v>111</v>
      </c>
      <c r="C35" s="10" t="s">
        <v>45</v>
      </c>
      <c r="D35" s="12" t="s">
        <v>22</v>
      </c>
      <c r="E35" s="37" t="s">
        <v>9</v>
      </c>
      <c r="F35" s="20">
        <v>115.38</v>
      </c>
    </row>
    <row r="36" spans="1:6" ht="34.950000000000003" customHeight="1" thickBot="1" x14ac:dyDescent="0.35">
      <c r="A36" s="13" t="s">
        <v>92</v>
      </c>
      <c r="B36" s="14"/>
      <c r="C36" s="15"/>
      <c r="D36" s="17"/>
      <c r="E36" s="38"/>
      <c r="F36" s="16">
        <v>115.38</v>
      </c>
    </row>
    <row r="37" spans="1:6" ht="34.950000000000003" customHeight="1" thickBot="1" x14ac:dyDescent="0.35">
      <c r="A37" s="8" t="s">
        <v>52</v>
      </c>
      <c r="B37" s="9" t="s">
        <v>53</v>
      </c>
      <c r="C37" s="10" t="s">
        <v>19</v>
      </c>
      <c r="D37" s="12" t="s">
        <v>22</v>
      </c>
      <c r="E37" s="35" t="s">
        <v>54</v>
      </c>
      <c r="F37" s="20">
        <v>0.92</v>
      </c>
    </row>
    <row r="38" spans="1:6" ht="34.950000000000003" customHeight="1" thickBot="1" x14ac:dyDescent="0.35">
      <c r="A38" s="13" t="s">
        <v>75</v>
      </c>
      <c r="B38" s="14"/>
      <c r="C38" s="15"/>
      <c r="D38" s="17"/>
      <c r="E38" s="36"/>
      <c r="F38" s="16">
        <v>0.92</v>
      </c>
    </row>
    <row r="39" spans="1:6" ht="34.950000000000003" customHeight="1" thickBot="1" x14ac:dyDescent="0.35">
      <c r="A39" s="8" t="s">
        <v>55</v>
      </c>
      <c r="B39" s="9" t="s">
        <v>49</v>
      </c>
      <c r="C39" s="10" t="s">
        <v>19</v>
      </c>
      <c r="D39" s="12" t="s">
        <v>22</v>
      </c>
      <c r="E39" s="35" t="s">
        <v>10</v>
      </c>
      <c r="F39" s="20">
        <v>63.05</v>
      </c>
    </row>
    <row r="40" spans="1:6" ht="34.950000000000003" customHeight="1" thickBot="1" x14ac:dyDescent="0.35">
      <c r="A40" s="13" t="s">
        <v>76</v>
      </c>
      <c r="B40" s="14"/>
      <c r="C40" s="15"/>
      <c r="D40" s="17"/>
      <c r="E40" s="36"/>
      <c r="F40" s="16">
        <v>63.05</v>
      </c>
    </row>
    <row r="41" spans="1:6" ht="34.950000000000003" customHeight="1" thickBot="1" x14ac:dyDescent="0.35">
      <c r="A41" s="8" t="s">
        <v>56</v>
      </c>
      <c r="B41" s="9" t="s">
        <v>48</v>
      </c>
      <c r="C41" s="10" t="s">
        <v>19</v>
      </c>
      <c r="D41" s="12" t="s">
        <v>22</v>
      </c>
      <c r="E41" s="35" t="s">
        <v>10</v>
      </c>
      <c r="F41" s="20">
        <v>89.29</v>
      </c>
    </row>
    <row r="42" spans="1:6" ht="34.950000000000003" customHeight="1" thickBot="1" x14ac:dyDescent="0.35">
      <c r="A42" s="13" t="s">
        <v>77</v>
      </c>
      <c r="B42" s="14"/>
      <c r="C42" s="15"/>
      <c r="D42" s="19"/>
      <c r="E42" s="36"/>
      <c r="F42" s="18">
        <v>89.29</v>
      </c>
    </row>
    <row r="43" spans="1:6" ht="34.950000000000003" customHeight="1" thickBot="1" x14ac:dyDescent="0.35">
      <c r="A43" s="8" t="s">
        <v>95</v>
      </c>
      <c r="B43" s="9" t="s">
        <v>110</v>
      </c>
      <c r="C43" s="10" t="s">
        <v>97</v>
      </c>
      <c r="D43" s="12" t="s">
        <v>22</v>
      </c>
      <c r="E43" s="35" t="s">
        <v>114</v>
      </c>
      <c r="F43" s="20">
        <v>497.71</v>
      </c>
    </row>
    <row r="44" spans="1:6" ht="34.950000000000003" customHeight="1" thickBot="1" x14ac:dyDescent="0.35">
      <c r="A44" s="13" t="s">
        <v>96</v>
      </c>
      <c r="B44" s="14"/>
      <c r="C44" s="15"/>
      <c r="D44" s="17"/>
      <c r="E44" s="36"/>
      <c r="F44" s="16">
        <v>497.71</v>
      </c>
    </row>
    <row r="45" spans="1:6" ht="34.950000000000003" customHeight="1" thickBot="1" x14ac:dyDescent="0.35">
      <c r="A45" s="8" t="s">
        <v>98</v>
      </c>
      <c r="B45" s="9" t="s">
        <v>109</v>
      </c>
      <c r="C45" s="10" t="s">
        <v>27</v>
      </c>
      <c r="D45" s="12" t="s">
        <v>22</v>
      </c>
      <c r="E45" s="35" t="s">
        <v>115</v>
      </c>
      <c r="F45" s="20">
        <v>496.76</v>
      </c>
    </row>
    <row r="46" spans="1:6" ht="34.950000000000003" customHeight="1" thickBot="1" x14ac:dyDescent="0.35">
      <c r="A46" s="13" t="s">
        <v>99</v>
      </c>
      <c r="B46" s="14"/>
      <c r="C46" s="15"/>
      <c r="D46" s="17"/>
      <c r="E46" s="36"/>
      <c r="F46" s="16">
        <v>496.76</v>
      </c>
    </row>
    <row r="47" spans="1:6" ht="34.950000000000003" customHeight="1" thickBot="1" x14ac:dyDescent="0.35">
      <c r="A47" s="8" t="s">
        <v>119</v>
      </c>
      <c r="B47" s="9" t="s">
        <v>120</v>
      </c>
      <c r="C47" s="10" t="s">
        <v>19</v>
      </c>
      <c r="D47" s="12" t="s">
        <v>22</v>
      </c>
      <c r="E47" s="35" t="s">
        <v>59</v>
      </c>
      <c r="F47" s="20">
        <v>62.5</v>
      </c>
    </row>
    <row r="48" spans="1:6" ht="34.950000000000003" customHeight="1" thickBot="1" x14ac:dyDescent="0.35">
      <c r="A48" s="13" t="s">
        <v>105</v>
      </c>
      <c r="B48" s="14"/>
      <c r="C48" s="15"/>
      <c r="D48" s="17"/>
      <c r="E48" s="36"/>
      <c r="F48" s="16">
        <v>62.5</v>
      </c>
    </row>
    <row r="49" spans="1:6" ht="34.950000000000003" customHeight="1" thickBot="1" x14ac:dyDescent="0.35">
      <c r="A49" s="8" t="s">
        <v>121</v>
      </c>
      <c r="B49" s="9" t="s">
        <v>123</v>
      </c>
      <c r="C49" s="10" t="s">
        <v>19</v>
      </c>
      <c r="D49" s="12" t="s">
        <v>22</v>
      </c>
      <c r="E49" s="35" t="s">
        <v>122</v>
      </c>
      <c r="F49" s="20">
        <v>15.63</v>
      </c>
    </row>
    <row r="50" spans="1:6" ht="34.950000000000003" customHeight="1" thickBot="1" x14ac:dyDescent="0.35">
      <c r="A50" s="13" t="s">
        <v>106</v>
      </c>
      <c r="B50" s="14"/>
      <c r="C50" s="15"/>
      <c r="D50" s="17"/>
      <c r="E50" s="36"/>
      <c r="F50" s="16">
        <v>15.63</v>
      </c>
    </row>
    <row r="51" spans="1:6" ht="34.950000000000003" customHeight="1" thickBot="1" x14ac:dyDescent="0.35">
      <c r="A51" s="39" t="s">
        <v>107</v>
      </c>
      <c r="B51" s="40" t="s">
        <v>112</v>
      </c>
      <c r="C51" s="41" t="s">
        <v>28</v>
      </c>
      <c r="D51" s="42" t="s">
        <v>22</v>
      </c>
      <c r="E51" s="43" t="s">
        <v>59</v>
      </c>
      <c r="F51" s="44">
        <v>219.53</v>
      </c>
    </row>
    <row r="52" spans="1:6" ht="34.950000000000003" customHeight="1" thickBot="1" x14ac:dyDescent="0.35">
      <c r="A52" s="13" t="s">
        <v>108</v>
      </c>
      <c r="B52" s="14"/>
      <c r="C52" s="15"/>
      <c r="D52" s="17"/>
      <c r="E52" s="36"/>
      <c r="F52" s="16">
        <v>219.53</v>
      </c>
    </row>
    <row r="53" spans="1:6" ht="9.6" customHeight="1" thickBot="1" x14ac:dyDescent="0.35">
      <c r="A53" s="39"/>
      <c r="B53" s="40"/>
      <c r="C53" s="41"/>
      <c r="D53" s="42"/>
      <c r="E53" s="50"/>
      <c r="F53" s="44"/>
    </row>
    <row r="54" spans="1:6" ht="36.6" thickBot="1" x14ac:dyDescent="0.35">
      <c r="A54" s="13" t="s">
        <v>136</v>
      </c>
      <c r="B54" s="14" t="s">
        <v>31</v>
      </c>
      <c r="C54" s="15" t="s">
        <v>31</v>
      </c>
      <c r="D54" s="17" t="s">
        <v>22</v>
      </c>
      <c r="E54" s="49" t="s">
        <v>137</v>
      </c>
      <c r="F54" s="16">
        <v>199.08</v>
      </c>
    </row>
    <row r="55" spans="1:6" ht="10.8" customHeight="1" thickBot="1" x14ac:dyDescent="0.35">
      <c r="A55" s="39"/>
      <c r="B55" s="40"/>
      <c r="C55" s="41"/>
      <c r="D55" s="42"/>
      <c r="E55" s="42"/>
      <c r="F55" s="44"/>
    </row>
    <row r="56" spans="1:6" ht="34.950000000000003" customHeight="1" thickBot="1" x14ac:dyDescent="0.35">
      <c r="A56" s="13" t="s">
        <v>139</v>
      </c>
      <c r="B56" s="14" t="s">
        <v>31</v>
      </c>
      <c r="C56" s="15" t="s">
        <v>31</v>
      </c>
      <c r="D56" s="17" t="s">
        <v>22</v>
      </c>
      <c r="E56" s="49" t="s">
        <v>140</v>
      </c>
      <c r="F56" s="16">
        <v>100</v>
      </c>
    </row>
    <row r="57" spans="1:6" ht="10.8" customHeight="1" thickBot="1" x14ac:dyDescent="0.35">
      <c r="A57" s="39"/>
      <c r="B57" s="40"/>
      <c r="C57" s="41"/>
      <c r="D57" s="42"/>
      <c r="E57" s="51"/>
      <c r="F57" s="44"/>
    </row>
    <row r="58" spans="1:6" ht="34.950000000000003" customHeight="1" thickBot="1" x14ac:dyDescent="0.35">
      <c r="A58" s="39" t="s">
        <v>124</v>
      </c>
      <c r="B58" s="40" t="s">
        <v>31</v>
      </c>
      <c r="C58" s="41" t="s">
        <v>31</v>
      </c>
      <c r="D58" s="42" t="s">
        <v>22</v>
      </c>
      <c r="E58" s="43" t="s">
        <v>100</v>
      </c>
      <c r="F58" s="44">
        <v>15</v>
      </c>
    </row>
    <row r="59" spans="1:6" ht="34.950000000000003" customHeight="1" thickBot="1" x14ac:dyDescent="0.35">
      <c r="A59" s="39" t="s">
        <v>124</v>
      </c>
      <c r="B59" s="40" t="s">
        <v>31</v>
      </c>
      <c r="C59" s="41" t="s">
        <v>31</v>
      </c>
      <c r="D59" s="42" t="s">
        <v>22</v>
      </c>
      <c r="E59" s="43" t="s">
        <v>102</v>
      </c>
      <c r="F59" s="44">
        <v>7.44</v>
      </c>
    </row>
    <row r="60" spans="1:6" ht="34.950000000000003" customHeight="1" thickBot="1" x14ac:dyDescent="0.35">
      <c r="A60" s="13" t="s">
        <v>125</v>
      </c>
      <c r="B60" s="14"/>
      <c r="C60" s="15"/>
      <c r="D60" s="17"/>
      <c r="E60" s="36"/>
      <c r="F60" s="16">
        <f>SUM(F58:F59)</f>
        <v>22.44</v>
      </c>
    </row>
    <row r="61" spans="1:6" ht="34.950000000000003" customHeight="1" thickBot="1" x14ac:dyDescent="0.35">
      <c r="A61" s="39" t="s">
        <v>101</v>
      </c>
      <c r="B61" s="40" t="s">
        <v>31</v>
      </c>
      <c r="C61" s="41" t="s">
        <v>31</v>
      </c>
      <c r="D61" s="42" t="s">
        <v>22</v>
      </c>
      <c r="E61" s="43" t="s">
        <v>100</v>
      </c>
      <c r="F61" s="44">
        <v>30</v>
      </c>
    </row>
    <row r="62" spans="1:6" ht="34.950000000000003" customHeight="1" thickBot="1" x14ac:dyDescent="0.35">
      <c r="A62" s="39" t="s">
        <v>101</v>
      </c>
      <c r="B62" s="40" t="s">
        <v>31</v>
      </c>
      <c r="C62" s="41" t="s">
        <v>31</v>
      </c>
      <c r="D62" s="42" t="s">
        <v>22</v>
      </c>
      <c r="E62" s="43" t="s">
        <v>102</v>
      </c>
      <c r="F62" s="44">
        <v>6.5</v>
      </c>
    </row>
    <row r="63" spans="1:6" ht="34.950000000000003" customHeight="1" thickBot="1" x14ac:dyDescent="0.35">
      <c r="A63" s="13" t="s">
        <v>126</v>
      </c>
      <c r="B63" s="14"/>
      <c r="C63" s="15"/>
      <c r="D63" s="17"/>
      <c r="E63" s="36"/>
      <c r="F63" s="16">
        <v>36.5</v>
      </c>
    </row>
    <row r="64" spans="1:6" ht="34.950000000000003" customHeight="1" thickBot="1" x14ac:dyDescent="0.35">
      <c r="A64" s="39" t="s">
        <v>127</v>
      </c>
      <c r="B64" s="40" t="s">
        <v>31</v>
      </c>
      <c r="C64" s="41" t="s">
        <v>31</v>
      </c>
      <c r="D64" s="42" t="s">
        <v>22</v>
      </c>
      <c r="E64" s="43" t="s">
        <v>104</v>
      </c>
      <c r="F64" s="44">
        <v>27.3</v>
      </c>
    </row>
    <row r="65" spans="1:6" ht="33.6" customHeight="1" thickBot="1" x14ac:dyDescent="0.35">
      <c r="A65" s="39" t="s">
        <v>127</v>
      </c>
      <c r="B65" s="40" t="s">
        <v>31</v>
      </c>
      <c r="C65" s="41" t="s">
        <v>31</v>
      </c>
      <c r="D65" s="42" t="s">
        <v>22</v>
      </c>
      <c r="E65" s="43" t="s">
        <v>128</v>
      </c>
      <c r="F65" s="44">
        <v>15</v>
      </c>
    </row>
    <row r="66" spans="1:6" ht="34.799999999999997" customHeight="1" thickBot="1" x14ac:dyDescent="0.35">
      <c r="A66" s="39" t="s">
        <v>127</v>
      </c>
      <c r="B66" s="40" t="s">
        <v>31</v>
      </c>
      <c r="C66" s="41" t="s">
        <v>31</v>
      </c>
      <c r="D66" s="42" t="s">
        <v>22</v>
      </c>
      <c r="E66" s="43" t="s">
        <v>102</v>
      </c>
      <c r="F66" s="44">
        <v>7.04</v>
      </c>
    </row>
    <row r="67" spans="1:6" ht="37.799999999999997" customHeight="1" thickBot="1" x14ac:dyDescent="0.35">
      <c r="A67" s="39" t="s">
        <v>129</v>
      </c>
      <c r="B67" s="40" t="s">
        <v>31</v>
      </c>
      <c r="C67" s="41" t="s">
        <v>31</v>
      </c>
      <c r="D67" s="42" t="s">
        <v>22</v>
      </c>
      <c r="E67" s="43" t="s">
        <v>103</v>
      </c>
      <c r="F67" s="44">
        <v>75.34</v>
      </c>
    </row>
    <row r="68" spans="1:6" ht="34.950000000000003" customHeight="1" thickBot="1" x14ac:dyDescent="0.35">
      <c r="A68" s="13" t="s">
        <v>130</v>
      </c>
      <c r="B68" s="14"/>
      <c r="C68" s="15"/>
      <c r="D68" s="17"/>
      <c r="E68" s="36"/>
      <c r="F68" s="16">
        <v>124.68</v>
      </c>
    </row>
    <row r="69" spans="1:6" ht="34.950000000000003" customHeight="1" thickBot="1" x14ac:dyDescent="0.35">
      <c r="A69" s="39" t="s">
        <v>131</v>
      </c>
      <c r="B69" s="40" t="s">
        <v>31</v>
      </c>
      <c r="C69" s="41" t="s">
        <v>31</v>
      </c>
      <c r="D69" s="42" t="s">
        <v>22</v>
      </c>
      <c r="E69" s="43" t="s">
        <v>100</v>
      </c>
      <c r="F69" s="44">
        <v>60</v>
      </c>
    </row>
    <row r="70" spans="1:6" ht="34.950000000000003" customHeight="1" thickBot="1" x14ac:dyDescent="0.35">
      <c r="A70" s="39" t="s">
        <v>131</v>
      </c>
      <c r="B70" s="40" t="s">
        <v>31</v>
      </c>
      <c r="C70" s="41" t="s">
        <v>31</v>
      </c>
      <c r="D70" s="42" t="s">
        <v>22</v>
      </c>
      <c r="E70" s="43" t="s">
        <v>102</v>
      </c>
      <c r="F70" s="44">
        <v>36.5</v>
      </c>
    </row>
    <row r="71" spans="1:6" ht="34.950000000000003" customHeight="1" thickBot="1" x14ac:dyDescent="0.35">
      <c r="A71" s="13" t="s">
        <v>132</v>
      </c>
      <c r="B71" s="14"/>
      <c r="C71" s="15"/>
      <c r="D71" s="17"/>
      <c r="E71" s="36"/>
      <c r="F71" s="16">
        <f>SUM(F69:F70)</f>
        <v>96.5</v>
      </c>
    </row>
    <row r="72" spans="1:6" ht="34.950000000000003" customHeight="1" thickBot="1" x14ac:dyDescent="0.35">
      <c r="E72" s="36" t="s">
        <v>133</v>
      </c>
      <c r="F72" s="48">
        <f>F60+F63+F68+F71</f>
        <v>280.12</v>
      </c>
    </row>
    <row r="73" spans="1:6" ht="34.950000000000003" customHeight="1" x14ac:dyDescent="0.3"/>
    <row r="74" spans="1:6" ht="25.8" customHeight="1" x14ac:dyDescent="0.3">
      <c r="C74" s="52"/>
      <c r="D74" s="53"/>
      <c r="E74" s="59" t="s">
        <v>141</v>
      </c>
      <c r="F74" s="60"/>
    </row>
    <row r="75" spans="1:6" ht="22.2" customHeight="1" x14ac:dyDescent="0.3">
      <c r="C75" s="52"/>
      <c r="D75" s="53"/>
      <c r="E75" s="59" t="s">
        <v>142</v>
      </c>
      <c r="F75" s="60"/>
    </row>
    <row r="76" spans="1:6" ht="34.950000000000003" customHeight="1" x14ac:dyDescent="0.3">
      <c r="D76" s="58"/>
      <c r="E76" s="58"/>
      <c r="F76" s="58"/>
    </row>
    <row r="77" spans="1:6" ht="34.950000000000003" customHeight="1" x14ac:dyDescent="0.3"/>
    <row r="78" spans="1:6" ht="34.950000000000003" customHeight="1" x14ac:dyDescent="0.3"/>
    <row r="79" spans="1:6" ht="34.950000000000003" customHeight="1" x14ac:dyDescent="0.3"/>
    <row r="80" spans="1:6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6">
    <mergeCell ref="A1:F1"/>
    <mergeCell ref="A2:F2"/>
    <mergeCell ref="A3:D3"/>
    <mergeCell ref="D76:F76"/>
    <mergeCell ref="E74:F74"/>
    <mergeCell ref="E75:F75"/>
  </mergeCells>
  <phoneticPr fontId="7" type="noConversion"/>
  <conditionalFormatting sqref="E54 E56:E57">
    <cfRule type="expression" dxfId="0" priority="1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D28" sqref="D28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4" t="s">
        <v>13</v>
      </c>
      <c r="B1" s="61"/>
      <c r="C1" s="61"/>
      <c r="D1" s="61"/>
    </row>
    <row r="2" spans="1:6" ht="18" customHeight="1" x14ac:dyDescent="0.3">
      <c r="A2" s="54" t="s">
        <v>62</v>
      </c>
      <c r="B2" s="62"/>
      <c r="C2" s="62"/>
      <c r="D2" s="63"/>
    </row>
    <row r="3" spans="1:6" ht="14.4" customHeight="1" x14ac:dyDescent="0.3">
      <c r="A3" s="57"/>
      <c r="B3" s="57"/>
      <c r="C3" s="57"/>
      <c r="D3" s="57"/>
      <c r="E3" s="6"/>
      <c r="F3" s="6"/>
    </row>
    <row r="4" spans="1:6" x14ac:dyDescent="0.3">
      <c r="A4" s="46" t="s">
        <v>135</v>
      </c>
      <c r="B4" s="46"/>
      <c r="C4" s="64" t="s">
        <v>116</v>
      </c>
      <c r="D4" s="65"/>
    </row>
    <row r="5" spans="1:6" ht="18" thickBot="1" x14ac:dyDescent="0.35">
      <c r="A5" s="33" t="s">
        <v>83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81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89</v>
      </c>
      <c r="B8" s="24" t="s">
        <v>82</v>
      </c>
      <c r="C8" s="25" t="s">
        <v>15</v>
      </c>
      <c r="D8" s="11">
        <v>46681.59</v>
      </c>
    </row>
    <row r="9" spans="1:6" ht="30" customHeight="1" thickBot="1" x14ac:dyDescent="0.35">
      <c r="A9" s="24" t="s">
        <v>89</v>
      </c>
      <c r="B9" s="24" t="s">
        <v>82</v>
      </c>
      <c r="C9" s="26" t="s">
        <v>16</v>
      </c>
      <c r="D9" s="11">
        <v>7702.47</v>
      </c>
    </row>
    <row r="10" spans="1:6" ht="30" customHeight="1" thickBot="1" x14ac:dyDescent="0.35">
      <c r="A10" s="24" t="s">
        <v>89</v>
      </c>
      <c r="B10" s="24" t="s">
        <v>82</v>
      </c>
      <c r="C10" s="26" t="s">
        <v>17</v>
      </c>
      <c r="D10" s="11">
        <v>774</v>
      </c>
    </row>
    <row r="11" spans="1:6" ht="30" customHeight="1" thickBot="1" x14ac:dyDescent="0.35">
      <c r="A11" s="24" t="s">
        <v>89</v>
      </c>
      <c r="B11" s="24" t="s">
        <v>82</v>
      </c>
      <c r="C11" s="26" t="s">
        <v>78</v>
      </c>
      <c r="D11" s="11">
        <v>0</v>
      </c>
    </row>
    <row r="12" spans="1:6" ht="30" customHeight="1" thickBot="1" x14ac:dyDescent="0.35">
      <c r="A12" s="22" t="s">
        <v>88</v>
      </c>
      <c r="B12" s="22" t="s">
        <v>82</v>
      </c>
      <c r="C12" s="27"/>
      <c r="D12" s="16">
        <f>SUM(D8:D11)</f>
        <v>55158.06</v>
      </c>
    </row>
    <row r="13" spans="1:6" ht="30" customHeight="1" thickBot="1" x14ac:dyDescent="0.35">
      <c r="A13" s="24" t="s">
        <v>90</v>
      </c>
      <c r="B13" s="24" t="s">
        <v>80</v>
      </c>
      <c r="C13" s="26" t="s">
        <v>79</v>
      </c>
      <c r="D13" s="11">
        <v>168</v>
      </c>
    </row>
    <row r="14" spans="1:6" ht="30" customHeight="1" thickBot="1" x14ac:dyDescent="0.35">
      <c r="A14" s="22" t="s">
        <v>88</v>
      </c>
      <c r="B14" s="22" t="s">
        <v>80</v>
      </c>
      <c r="C14" s="27"/>
      <c r="D14" s="16">
        <v>168</v>
      </c>
    </row>
    <row r="15" spans="1:6" ht="30" customHeight="1" thickBot="1" x14ac:dyDescent="0.35">
      <c r="A15" s="24" t="s">
        <v>86</v>
      </c>
      <c r="B15" s="24" t="s">
        <v>82</v>
      </c>
      <c r="C15" s="25" t="s">
        <v>15</v>
      </c>
      <c r="D15" s="11">
        <v>1823.17</v>
      </c>
    </row>
    <row r="16" spans="1:6" ht="30" customHeight="1" thickBot="1" x14ac:dyDescent="0.35">
      <c r="A16" s="24" t="s">
        <v>86</v>
      </c>
      <c r="B16" s="24" t="s">
        <v>82</v>
      </c>
      <c r="C16" s="26" t="s">
        <v>16</v>
      </c>
      <c r="D16" s="11">
        <v>300.83</v>
      </c>
    </row>
    <row r="17" spans="1:4" ht="30" customHeight="1" thickBot="1" x14ac:dyDescent="0.35">
      <c r="A17" s="24" t="s">
        <v>86</v>
      </c>
      <c r="B17" s="24" t="s">
        <v>82</v>
      </c>
      <c r="C17" s="26" t="s">
        <v>85</v>
      </c>
      <c r="D17" s="11">
        <v>180</v>
      </c>
    </row>
    <row r="18" spans="1:4" ht="28.8" customHeight="1" thickBot="1" x14ac:dyDescent="0.35">
      <c r="A18" s="24" t="s">
        <v>86</v>
      </c>
      <c r="B18" s="24" t="s">
        <v>82</v>
      </c>
      <c r="C18" s="26" t="s">
        <v>78</v>
      </c>
      <c r="D18" s="45">
        <v>0</v>
      </c>
    </row>
    <row r="19" spans="1:4" ht="28.8" customHeight="1" thickBot="1" x14ac:dyDescent="0.35">
      <c r="A19" s="22" t="s">
        <v>87</v>
      </c>
      <c r="B19" s="22" t="s">
        <v>82</v>
      </c>
      <c r="C19" s="28"/>
      <c r="D19" s="18">
        <f>SUM(D15:D18)</f>
        <v>2304</v>
      </c>
    </row>
    <row r="20" spans="1:4" ht="28.8" customHeight="1" thickTop="1" thickBot="1" x14ac:dyDescent="0.35">
      <c r="B20" s="21"/>
      <c r="C20" s="29" t="s">
        <v>138</v>
      </c>
      <c r="D20" s="30">
        <f>SUM(D12+D14+D19)</f>
        <v>57630.06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12</v>
      </c>
    </row>
    <row r="24" spans="1:4" x14ac:dyDescent="0.3">
      <c r="A24" t="s">
        <v>7</v>
      </c>
    </row>
    <row r="25" spans="1:4" x14ac:dyDescent="0.3">
      <c r="C25" s="59" t="s">
        <v>141</v>
      </c>
      <c r="D25" s="60"/>
    </row>
    <row r="26" spans="1:4" x14ac:dyDescent="0.3">
      <c r="C26" s="59" t="s">
        <v>142</v>
      </c>
      <c r="D26" s="60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2024-06-06T13:47:34Z</cp:lastPrinted>
  <dcterms:created xsi:type="dcterms:W3CDTF">2022-08-12T12:51:27Z</dcterms:created>
  <dcterms:modified xsi:type="dcterms:W3CDTF">2024-06-07T08:46:14Z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