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Korisnik\Desktop\IVANKA\4. 2026. POSLOVNA GODINA\JAVNA OBJAVA O TROŠENJU SREDSTAVA 2026\"/>
    </mc:Choice>
  </mc:AlternateContent>
  <xr:revisionPtr revIDLastSave="0" documentId="13_ncr:1_{716F709D-B748-43F4-9084-7E0C0370D2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ategorija 1" sheetId="10" r:id="rId1"/>
    <sheet name="Kategorija 2" sheetId="7" r:id="rId2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7" l="1"/>
  <c r="D18" i="7"/>
  <c r="D19" i="7"/>
  <c r="D15" i="7"/>
  <c r="D23" i="7" s="1"/>
</calcChain>
</file>

<file path=xl/sharedStrings.xml><?xml version="1.0" encoding="utf-8"?>
<sst xmlns="http://schemas.openxmlformats.org/spreadsheetml/2006/main" count="130" uniqueCount="68">
  <si>
    <t xml:space="preserve">NAZIV PRIMATELJA </t>
  </si>
  <si>
    <t xml:space="preserve">OIB PRIMATELJA </t>
  </si>
  <si>
    <t xml:space="preserve">NAZIV ISPLATITELJA </t>
  </si>
  <si>
    <t>NAZIV ISPLATITELJA</t>
  </si>
  <si>
    <t>VRSTA RASHODA  IZDATAKA **</t>
  </si>
  <si>
    <t>ISPLAĆENI IZNOS *</t>
  </si>
  <si>
    <t xml:space="preserve">*Ukupan iznos zbirne isplate po vrsti primanja u razdoblju izvještavanja u službenoj valuti Republike Hrvatske </t>
  </si>
  <si>
    <t>proračunskog računovodstva i računski plan.</t>
  </si>
  <si>
    <t>UKUPAN IZNOS ISPLATE PO PRIMATELJU SRED.U RAZDO.IZVJ.*</t>
  </si>
  <si>
    <t xml:space="preserve">**Iskazuje se šifra i naziv računa ekonomske klasifikacije razine odjeljka u skladu s pravilnikom kojim se uređuje sustav </t>
  </si>
  <si>
    <t>JAVNA OBJAVA INFORMACIJA O PRORAČUNSKOJ POTROŠNJI</t>
  </si>
  <si>
    <t xml:space="preserve">SJEDIŠTE/PREBIVALIŠTE (GRAD/OPĆINA) PRIMATELJA </t>
  </si>
  <si>
    <t>3111, PLAĆE ZA REDOVAN RAD</t>
  </si>
  <si>
    <t xml:space="preserve">3132, DOPRINOS ZA OBVEZNO ZDRAVSTVENO OSIGURANJE </t>
  </si>
  <si>
    <t>3212, NAKNADA ZA PRIJEVOZ, ZA RAD NA TERENU I ODVOJENI ŽIVOT</t>
  </si>
  <si>
    <t>OŠ VIS</t>
  </si>
  <si>
    <t>SPLIT</t>
  </si>
  <si>
    <t>NIJE PRIMJENJIVO</t>
  </si>
  <si>
    <t>OTP BANKA d.d.</t>
  </si>
  <si>
    <t>OIB 52508873833</t>
  </si>
  <si>
    <t>3431 BANKARSKE USLUGE I USLUGE PLATNOG PROMETA</t>
  </si>
  <si>
    <t>3237 INTELEKTUALNE I OSOBNE USLUGE</t>
  </si>
  <si>
    <t>USTANOVA OSNOVNA ŠKOLA VIS,VIŠKOG BOJA 10, 21480 VIS   OIB: 81715481824</t>
  </si>
  <si>
    <t>UKUPNO OTP BANKA d.d.</t>
  </si>
  <si>
    <t>3121 OSTALI RASHODI ZA ZAPOSLENE</t>
  </si>
  <si>
    <t>3295, PRISTOJBE I NAKNADE</t>
  </si>
  <si>
    <t xml:space="preserve"> DRŽAVNI PRORAČUN</t>
  </si>
  <si>
    <t>NAZIV PRIMATELJA</t>
  </si>
  <si>
    <t>ZAPOSLENICI</t>
  </si>
  <si>
    <t>KATEGORIJA 2</t>
  </si>
  <si>
    <t>KATEGORIJA 1</t>
  </si>
  <si>
    <r>
      <t>3</t>
    </r>
    <r>
      <rPr>
        <b/>
        <sz val="10"/>
        <color rgb="FF000000"/>
        <rFont val="Arial"/>
        <family val="2"/>
        <charset val="238"/>
      </rPr>
      <t>212, NAKNADA ZA PRIJEVOZ, ZA RAD NA TERENU I ODVOJENI ŽIVOT</t>
    </r>
  </si>
  <si>
    <t>SDŽ - OŠ VIS</t>
  </si>
  <si>
    <t>UKUPNO SDŽ - OŠ VIS</t>
  </si>
  <si>
    <t>UKUPNO MINISTARSTVO ZNANOSTI I OBRAZOVANJA ZA OŠ VIS</t>
  </si>
  <si>
    <t>MINISTARSTVO ZNANOSTI I OBRAZOVANJA                 ZA OŠ VIS</t>
  </si>
  <si>
    <t>MINISTARSTVO ZNANOSTI I OBRAZOVANJA               ZA OŠ VIS</t>
  </si>
  <si>
    <t>RAVNATELJICA ANELA BORČIĆ</t>
  </si>
  <si>
    <t>VODITELJICA RAČUNOVODSTVA</t>
  </si>
  <si>
    <t>IVANKA NOVAK KULJIŠ</t>
  </si>
  <si>
    <t>3114 PLAĆE ZA POSEBNE UVJETE RADA</t>
  </si>
  <si>
    <t>3113 PLAĆE ZA PREKOVREMENI RAD</t>
  </si>
  <si>
    <t>MATEA RASTOVIĆ</t>
  </si>
  <si>
    <t>3214 OSTALE NAKNADE TROŠKOVA ZAPOSLENIMA</t>
  </si>
  <si>
    <t>3211 SLUŽBENA PUTOVANJA</t>
  </si>
  <si>
    <t>3299 OSTALI NESPOMENUTI RASHODI POSLOVANJA</t>
  </si>
  <si>
    <t>UKUPNO U TRAVANJ 2026.</t>
  </si>
  <si>
    <t>RAZDOBLJE: TRAVANJ 2026.</t>
  </si>
  <si>
    <t>KONICA MINOLTA HRVATSKA d.o.o.</t>
  </si>
  <si>
    <t>UKUPNO KONICA MINOLTA HRVATSKA d.o.o.</t>
  </si>
  <si>
    <t xml:space="preserve">OIB 31697259786 </t>
  </si>
  <si>
    <t>ZAGREB</t>
  </si>
  <si>
    <t>3232 USLUGE TEKUĆEG I INVESTICIJSKOG ODRŽAVANJA</t>
  </si>
  <si>
    <t>OBRT LUNA</t>
  </si>
  <si>
    <t>UKUPNO OBRT LUNA</t>
  </si>
  <si>
    <t>VIS</t>
  </si>
  <si>
    <t>3239 OSTALE USLUGE</t>
  </si>
  <si>
    <t>NARODNE NOVINE d.d</t>
  </si>
  <si>
    <t>4241 KNJIGE</t>
  </si>
  <si>
    <t>UKUPNO NARODNE NOVINE d.d</t>
  </si>
  <si>
    <t>OIB 64546066176</t>
  </si>
  <si>
    <t>IDA RADOJEVIĆ</t>
  </si>
  <si>
    <t>DAMIR MUMANOVIĆ</t>
  </si>
  <si>
    <t>MARKO VIDUČIĆ</t>
  </si>
  <si>
    <t>KATICA LOJDL</t>
  </si>
  <si>
    <t>MARIJA PAVLOVSKI BORČIĆ</t>
  </si>
  <si>
    <t>BRUNOAKADEMIJA, ANA BABIĆ</t>
  </si>
  <si>
    <t>UKUPNO BRUNOAKADEMIJA, ANA BABIĆ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</si>
</sst>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22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3"/>
      <color indexed="8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u/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u/>
      <sz val="11"/>
      <color theme="1"/>
      <name val="Arial"/>
      <family val="2"/>
      <charset val="238"/>
    </font>
    <font>
      <sz val="11"/>
      <color theme="1"/>
      <name val="Amasis MT Pro Black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0" borderId="0" xfId="0" applyFont="1"/>
    <xf numFmtId="0" fontId="6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49" fontId="2" fillId="3" borderId="3" xfId="0" applyNumberFormat="1" applyFont="1" applyFill="1" applyBorder="1" applyAlignment="1">
      <alignment horizontal="left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13" fillId="0" borderId="0" xfId="0" applyFont="1"/>
    <xf numFmtId="0" fontId="14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49" fontId="17" fillId="2" borderId="1" xfId="0" applyNumberFormat="1" applyFont="1" applyFill="1" applyBorder="1" applyAlignment="1">
      <alignment vertical="center" wrapText="1"/>
    </xf>
    <xf numFmtId="49" fontId="17" fillId="3" borderId="1" xfId="0" applyNumberFormat="1" applyFont="1" applyFill="1" applyBorder="1" applyAlignment="1">
      <alignment vertical="center" wrapText="1"/>
    </xf>
    <xf numFmtId="4" fontId="17" fillId="3" borderId="1" xfId="0" applyNumberFormat="1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20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9" fontId="17" fillId="4" borderId="4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/>
    <xf numFmtId="49" fontId="17" fillId="2" borderId="4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11" fillId="0" borderId="0" xfId="0" applyFont="1"/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8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164" fontId="0" fillId="0" borderId="0" xfId="0" applyNumberFormat="1"/>
    <xf numFmtId="0" fontId="2" fillId="5" borderId="1" xfId="0" applyFont="1" applyFill="1" applyBorder="1" applyAlignment="1">
      <alignment horizontal="left" vertical="center" wrapText="1"/>
    </xf>
    <xf numFmtId="49" fontId="2" fillId="5" borderId="1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 wrapText="1"/>
    </xf>
    <xf numFmtId="4" fontId="17" fillId="5" borderId="4" xfId="0" applyNumberFormat="1" applyFont="1" applyFill="1" applyBorder="1" applyAlignment="1">
      <alignment vertical="center" wrapText="1"/>
    </xf>
    <xf numFmtId="164" fontId="2" fillId="5" borderId="1" xfId="0" applyNumberFormat="1" applyFont="1" applyFill="1" applyBorder="1" applyAlignment="1">
      <alignment horizontal="center" vertical="center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5"/>
  <sheetViews>
    <sheetView tabSelected="1" workbookViewId="0">
      <selection activeCell="A26" sqref="A26"/>
    </sheetView>
  </sheetViews>
  <sheetFormatPr defaultRowHeight="14.4" x14ac:dyDescent="0.3"/>
  <cols>
    <col min="1" max="1" width="46.33203125" customWidth="1"/>
    <col min="2" max="2" width="18.109375" bestFit="1" customWidth="1"/>
    <col min="3" max="3" width="23.21875" customWidth="1"/>
    <col min="4" max="4" width="13.21875" customWidth="1"/>
    <col min="5" max="5" width="33" bestFit="1" customWidth="1"/>
    <col min="6" max="6" width="16.33203125" customWidth="1"/>
    <col min="7" max="7" width="33.88671875" customWidth="1"/>
    <col min="8" max="8" width="29.33203125" bestFit="1" customWidth="1"/>
  </cols>
  <sheetData>
    <row r="1" spans="1:8" ht="16.8" x14ac:dyDescent="0.3">
      <c r="A1" s="50" t="s">
        <v>10</v>
      </c>
      <c r="B1" s="50"/>
      <c r="C1" s="50"/>
      <c r="D1" s="50"/>
      <c r="E1" s="50"/>
      <c r="F1" s="50"/>
      <c r="G1" s="1"/>
    </row>
    <row r="2" spans="1:8" ht="18" customHeight="1" x14ac:dyDescent="0.3">
      <c r="A2" s="50" t="s">
        <v>22</v>
      </c>
      <c r="B2" s="51"/>
      <c r="C2" s="51"/>
      <c r="D2" s="51"/>
      <c r="E2" s="51"/>
      <c r="F2" s="51"/>
      <c r="G2" s="2"/>
    </row>
    <row r="3" spans="1:8" ht="34.799999999999997" customHeight="1" x14ac:dyDescent="0.3">
      <c r="A3" s="52" t="s">
        <v>47</v>
      </c>
      <c r="B3" s="52"/>
      <c r="C3" s="52"/>
      <c r="D3" s="53"/>
      <c r="E3" s="39" t="s">
        <v>37</v>
      </c>
      <c r="F3" s="5"/>
      <c r="G3" s="1"/>
    </row>
    <row r="4" spans="1:8" ht="15" thickBot="1" x14ac:dyDescent="0.35">
      <c r="A4" s="30" t="s">
        <v>30</v>
      </c>
      <c r="B4" s="4"/>
      <c r="C4" s="4"/>
      <c r="D4" s="4"/>
      <c r="E4" s="4"/>
      <c r="F4" s="4"/>
    </row>
    <row r="5" spans="1:8" ht="69.599999999999994" thickBot="1" x14ac:dyDescent="0.35">
      <c r="A5" s="7" t="s">
        <v>0</v>
      </c>
      <c r="B5" s="21" t="s">
        <v>1</v>
      </c>
      <c r="C5" s="21" t="s">
        <v>11</v>
      </c>
      <c r="D5" s="21" t="s">
        <v>2</v>
      </c>
      <c r="E5" s="21" t="s">
        <v>4</v>
      </c>
      <c r="F5" s="7" t="s">
        <v>8</v>
      </c>
    </row>
    <row r="6" spans="1:8" ht="15" thickBot="1" x14ac:dyDescent="0.35">
      <c r="A6" s="7">
        <v>1</v>
      </c>
      <c r="B6" s="7">
        <v>2</v>
      </c>
      <c r="C6" s="7">
        <v>3</v>
      </c>
      <c r="D6" s="7">
        <v>5</v>
      </c>
      <c r="E6" s="7">
        <v>6</v>
      </c>
      <c r="F6" s="7">
        <v>4</v>
      </c>
    </row>
    <row r="7" spans="1:8" s="3" customFormat="1" ht="27" customHeight="1" thickBot="1" x14ac:dyDescent="0.35">
      <c r="A7" s="8" t="s">
        <v>18</v>
      </c>
      <c r="B7" s="9" t="s">
        <v>19</v>
      </c>
      <c r="C7" s="10" t="s">
        <v>16</v>
      </c>
      <c r="D7" s="12" t="s">
        <v>15</v>
      </c>
      <c r="E7" s="34" t="s">
        <v>20</v>
      </c>
      <c r="F7" s="19">
        <v>22.81</v>
      </c>
      <c r="G7"/>
      <c r="H7"/>
    </row>
    <row r="8" spans="1:8" ht="27" customHeight="1" thickBot="1" x14ac:dyDescent="0.35">
      <c r="A8" s="13" t="s">
        <v>23</v>
      </c>
      <c r="B8" s="14"/>
      <c r="C8" s="15"/>
      <c r="D8" s="17"/>
      <c r="E8" s="35"/>
      <c r="F8" s="16">
        <v>22.81</v>
      </c>
    </row>
    <row r="9" spans="1:8" ht="27" customHeight="1" thickBot="1" x14ac:dyDescent="0.35">
      <c r="A9" s="8" t="s">
        <v>48</v>
      </c>
      <c r="B9" s="9" t="s">
        <v>50</v>
      </c>
      <c r="C9" s="10" t="s">
        <v>51</v>
      </c>
      <c r="D9" s="12" t="s">
        <v>15</v>
      </c>
      <c r="E9" s="34" t="s">
        <v>52</v>
      </c>
      <c r="F9" s="19">
        <v>144.83000000000001</v>
      </c>
    </row>
    <row r="10" spans="1:8" ht="27" customHeight="1" thickBot="1" x14ac:dyDescent="0.35">
      <c r="A10" s="13" t="s">
        <v>49</v>
      </c>
      <c r="B10" s="14"/>
      <c r="C10" s="15"/>
      <c r="D10" s="17"/>
      <c r="E10" s="36"/>
      <c r="F10" s="16">
        <v>144.83000000000001</v>
      </c>
    </row>
    <row r="11" spans="1:8" ht="27" customHeight="1" thickBot="1" x14ac:dyDescent="0.35">
      <c r="A11" s="8" t="s">
        <v>53</v>
      </c>
      <c r="B11" s="9" t="s">
        <v>17</v>
      </c>
      <c r="C11" s="10" t="s">
        <v>55</v>
      </c>
      <c r="D11" s="12" t="s">
        <v>15</v>
      </c>
      <c r="E11" s="34" t="s">
        <v>56</v>
      </c>
      <c r="F11" s="19">
        <v>31.2</v>
      </c>
    </row>
    <row r="12" spans="1:8" ht="27" customHeight="1" thickBot="1" x14ac:dyDescent="0.35">
      <c r="A12" s="13" t="s">
        <v>54</v>
      </c>
      <c r="B12" s="14"/>
      <c r="C12" s="15"/>
      <c r="D12" s="17"/>
      <c r="E12" s="36"/>
      <c r="F12" s="16">
        <v>31.2</v>
      </c>
    </row>
    <row r="13" spans="1:8" ht="27" customHeight="1" thickBot="1" x14ac:dyDescent="0.35">
      <c r="A13" s="8" t="s">
        <v>57</v>
      </c>
      <c r="B13" s="9" t="s">
        <v>60</v>
      </c>
      <c r="C13" s="10" t="s">
        <v>51</v>
      </c>
      <c r="D13" s="12" t="s">
        <v>15</v>
      </c>
      <c r="E13" s="34" t="s">
        <v>58</v>
      </c>
      <c r="F13" s="19">
        <v>111.14</v>
      </c>
    </row>
    <row r="14" spans="1:8" ht="27" customHeight="1" thickBot="1" x14ac:dyDescent="0.35">
      <c r="A14" s="13" t="s">
        <v>59</v>
      </c>
      <c r="B14" s="14"/>
      <c r="C14" s="15"/>
      <c r="D14" s="17"/>
      <c r="E14" s="36"/>
      <c r="F14" s="16">
        <v>111.14</v>
      </c>
    </row>
    <row r="15" spans="1:8" ht="28.8" customHeight="1" thickBot="1" x14ac:dyDescent="0.35">
      <c r="A15" s="8" t="s">
        <v>66</v>
      </c>
      <c r="B15" s="9" t="s">
        <v>17</v>
      </c>
      <c r="C15" s="10" t="s">
        <v>17</v>
      </c>
      <c r="D15" s="12" t="s">
        <v>15</v>
      </c>
      <c r="E15" s="49" t="s">
        <v>21</v>
      </c>
      <c r="F15" s="19">
        <v>800</v>
      </c>
    </row>
    <row r="16" spans="1:8" ht="27" customHeight="1" thickBot="1" x14ac:dyDescent="0.35">
      <c r="A16" s="13" t="s">
        <v>67</v>
      </c>
      <c r="B16" s="14"/>
      <c r="C16" s="15"/>
      <c r="D16" s="17"/>
      <c r="E16" s="36"/>
      <c r="F16" s="16">
        <v>800</v>
      </c>
    </row>
    <row r="17" spans="1:7" ht="19.2" customHeight="1" thickBot="1" x14ac:dyDescent="0.35">
      <c r="A17" s="62"/>
      <c r="B17" s="63"/>
      <c r="C17" s="64"/>
      <c r="D17" s="65"/>
      <c r="E17" s="66"/>
      <c r="F17" s="67"/>
    </row>
    <row r="18" spans="1:7" ht="27" customHeight="1" thickBot="1" x14ac:dyDescent="0.35">
      <c r="A18" s="8" t="s">
        <v>61</v>
      </c>
      <c r="B18" s="9" t="s">
        <v>17</v>
      </c>
      <c r="C18" s="10" t="s">
        <v>17</v>
      </c>
      <c r="D18" s="12" t="s">
        <v>15</v>
      </c>
      <c r="E18" s="49" t="s">
        <v>44</v>
      </c>
      <c r="F18" s="11">
        <v>63.5</v>
      </c>
    </row>
    <row r="19" spans="1:7" ht="28.2" customHeight="1" thickBot="1" x14ac:dyDescent="0.35">
      <c r="A19" s="8" t="s">
        <v>62</v>
      </c>
      <c r="B19" s="9" t="s">
        <v>17</v>
      </c>
      <c r="C19" s="10" t="s">
        <v>17</v>
      </c>
      <c r="D19" s="12" t="s">
        <v>15</v>
      </c>
      <c r="E19" s="49" t="s">
        <v>44</v>
      </c>
      <c r="F19" s="11">
        <v>63.5</v>
      </c>
    </row>
    <row r="20" spans="1:7" ht="27" customHeight="1" thickBot="1" x14ac:dyDescent="0.35">
      <c r="A20" s="8" t="s">
        <v>63</v>
      </c>
      <c r="B20" s="9" t="s">
        <v>17</v>
      </c>
      <c r="C20" s="10" t="s">
        <v>17</v>
      </c>
      <c r="D20" s="12" t="s">
        <v>15</v>
      </c>
      <c r="E20" s="49" t="s">
        <v>44</v>
      </c>
      <c r="F20" s="11">
        <v>67.8</v>
      </c>
      <c r="G20" s="61"/>
    </row>
    <row r="21" spans="1:7" ht="27" customHeight="1" thickBot="1" x14ac:dyDescent="0.35">
      <c r="A21" s="8" t="s">
        <v>64</v>
      </c>
      <c r="B21" s="9" t="s">
        <v>17</v>
      </c>
      <c r="C21" s="10" t="s">
        <v>17</v>
      </c>
      <c r="D21" s="12" t="s">
        <v>15</v>
      </c>
      <c r="E21" s="49" t="s">
        <v>44</v>
      </c>
      <c r="F21" s="11">
        <v>67.8</v>
      </c>
    </row>
    <row r="22" spans="1:7" ht="27" customHeight="1" thickBot="1" x14ac:dyDescent="0.35">
      <c r="A22" s="8" t="s">
        <v>65</v>
      </c>
      <c r="B22" s="9" t="s">
        <v>17</v>
      </c>
      <c r="C22" s="10" t="s">
        <v>17</v>
      </c>
      <c r="D22" s="12" t="s">
        <v>15</v>
      </c>
      <c r="E22" s="49" t="s">
        <v>45</v>
      </c>
      <c r="F22" s="11">
        <v>67.8</v>
      </c>
    </row>
    <row r="23" spans="1:7" ht="27" customHeight="1" thickBot="1" x14ac:dyDescent="0.35">
      <c r="A23" s="47" t="s">
        <v>42</v>
      </c>
      <c r="B23" s="9" t="s">
        <v>17</v>
      </c>
      <c r="C23" s="9" t="s">
        <v>17</v>
      </c>
      <c r="D23" s="12" t="s">
        <v>15</v>
      </c>
      <c r="E23" s="34" t="s">
        <v>43</v>
      </c>
      <c r="F23" s="11">
        <v>19</v>
      </c>
    </row>
    <row r="24" spans="1:7" ht="15" thickBot="1" x14ac:dyDescent="0.35">
      <c r="A24" s="42"/>
      <c r="B24" s="43"/>
      <c r="C24" s="44"/>
      <c r="D24" s="45"/>
      <c r="E24" s="46"/>
      <c r="F24" s="46"/>
    </row>
    <row r="25" spans="1:7" x14ac:dyDescent="0.3">
      <c r="G25" s="48"/>
    </row>
    <row r="26" spans="1:7" ht="27" customHeight="1" x14ac:dyDescent="0.3">
      <c r="E26" s="54" t="s">
        <v>38</v>
      </c>
      <c r="F26" s="55"/>
      <c r="G26" s="48"/>
    </row>
    <row r="27" spans="1:7" ht="27" customHeight="1" x14ac:dyDescent="0.3">
      <c r="C27" s="40"/>
      <c r="D27" s="41"/>
      <c r="E27" s="54" t="s">
        <v>39</v>
      </c>
      <c r="F27" s="55"/>
      <c r="G27" s="48"/>
    </row>
    <row r="28" spans="1:7" ht="27" customHeight="1" x14ac:dyDescent="0.3">
      <c r="C28" s="40"/>
      <c r="D28" s="41"/>
      <c r="E28" s="40"/>
      <c r="F28" s="40"/>
      <c r="G28" s="48"/>
    </row>
    <row r="29" spans="1:7" ht="27" customHeight="1" x14ac:dyDescent="0.3">
      <c r="D29" s="40"/>
      <c r="G29" s="48"/>
    </row>
    <row r="30" spans="1:7" x14ac:dyDescent="0.3">
      <c r="G30" s="48"/>
    </row>
    <row r="31" spans="1:7" ht="27" customHeight="1" x14ac:dyDescent="0.3">
      <c r="G31" s="48"/>
    </row>
    <row r="32" spans="1:7" ht="27" customHeight="1" x14ac:dyDescent="0.3">
      <c r="G32" s="48"/>
    </row>
    <row r="33" spans="7:7" ht="27" customHeight="1" x14ac:dyDescent="0.3">
      <c r="G33" s="48"/>
    </row>
    <row r="34" spans="7:7" ht="27" customHeight="1" x14ac:dyDescent="0.3">
      <c r="G34" s="48"/>
    </row>
    <row r="35" spans="7:7" ht="27" customHeight="1" x14ac:dyDescent="0.3">
      <c r="G35" s="48"/>
    </row>
    <row r="36" spans="7:7" ht="27" customHeight="1" x14ac:dyDescent="0.3">
      <c r="G36" s="48"/>
    </row>
    <row r="37" spans="7:7" ht="27" customHeight="1" x14ac:dyDescent="0.3">
      <c r="G37" s="48"/>
    </row>
    <row r="38" spans="7:7" ht="27" customHeight="1" x14ac:dyDescent="0.3">
      <c r="G38" s="48"/>
    </row>
    <row r="39" spans="7:7" ht="27" customHeight="1" x14ac:dyDescent="0.3">
      <c r="G39" s="48"/>
    </row>
    <row r="40" spans="7:7" ht="27" customHeight="1" x14ac:dyDescent="0.3">
      <c r="G40" s="48"/>
    </row>
    <row r="41" spans="7:7" ht="27" customHeight="1" x14ac:dyDescent="0.3">
      <c r="G41" s="48"/>
    </row>
    <row r="42" spans="7:7" ht="27" customHeight="1" x14ac:dyDescent="0.3">
      <c r="G42" s="48"/>
    </row>
    <row r="43" spans="7:7" ht="27" customHeight="1" x14ac:dyDescent="0.3">
      <c r="G43" s="48"/>
    </row>
    <row r="44" spans="7:7" ht="27" customHeight="1" x14ac:dyDescent="0.3">
      <c r="G44" s="48"/>
    </row>
    <row r="45" spans="7:7" ht="27" customHeight="1" x14ac:dyDescent="0.3"/>
    <row r="46" spans="7:7" ht="27" customHeight="1" x14ac:dyDescent="0.3"/>
    <row r="49" ht="27" customHeight="1" x14ac:dyDescent="0.3"/>
    <row r="50" ht="27" customHeight="1" x14ac:dyDescent="0.3"/>
    <row r="51" ht="27" customHeight="1" x14ac:dyDescent="0.3"/>
    <row r="52" ht="25.2" customHeight="1" x14ac:dyDescent="0.3"/>
    <row r="53" ht="27" customHeight="1" x14ac:dyDescent="0.3"/>
    <row r="54" ht="27" customHeight="1" x14ac:dyDescent="0.3"/>
    <row r="55" ht="27" customHeight="1" x14ac:dyDescent="0.3"/>
    <row r="56" ht="27" customHeight="1" x14ac:dyDescent="0.3"/>
    <row r="58" ht="27" customHeight="1" x14ac:dyDescent="0.3"/>
    <row r="61" ht="27" customHeight="1" x14ac:dyDescent="0.3"/>
    <row r="62" ht="27" customHeight="1" x14ac:dyDescent="0.3"/>
    <row r="65" ht="27" customHeight="1" x14ac:dyDescent="0.3"/>
    <row r="66" ht="27" customHeight="1" x14ac:dyDescent="0.3"/>
    <row r="67" ht="27" customHeight="1" x14ac:dyDescent="0.3"/>
    <row r="68" ht="27" customHeight="1" x14ac:dyDescent="0.3"/>
    <row r="69" ht="27" customHeight="1" x14ac:dyDescent="0.3"/>
    <row r="70" ht="27" customHeight="1" x14ac:dyDescent="0.3"/>
    <row r="71" ht="27" customHeight="1" x14ac:dyDescent="0.3"/>
    <row r="72" ht="27" customHeight="1" x14ac:dyDescent="0.3"/>
    <row r="73" ht="27" customHeight="1" x14ac:dyDescent="0.3"/>
    <row r="74" ht="27" customHeight="1" x14ac:dyDescent="0.3"/>
    <row r="75" ht="27" customHeight="1" x14ac:dyDescent="0.3"/>
    <row r="76" ht="27" customHeight="1" x14ac:dyDescent="0.3"/>
    <row r="77" ht="27" customHeight="1" x14ac:dyDescent="0.3"/>
    <row r="78" ht="27" customHeight="1" x14ac:dyDescent="0.3"/>
    <row r="79" ht="34.950000000000003" customHeight="1" x14ac:dyDescent="0.3"/>
    <row r="80" ht="34.950000000000003" customHeight="1" x14ac:dyDescent="0.3"/>
    <row r="81" ht="34.950000000000003" customHeight="1" x14ac:dyDescent="0.3"/>
    <row r="82" ht="34.950000000000003" customHeight="1" x14ac:dyDescent="0.3"/>
    <row r="83" ht="34.950000000000003" customHeight="1" x14ac:dyDescent="0.3"/>
    <row r="84" ht="34.950000000000003" customHeight="1" x14ac:dyDescent="0.3"/>
    <row r="85" ht="25.2" customHeight="1" x14ac:dyDescent="0.3"/>
  </sheetData>
  <mergeCells count="5">
    <mergeCell ref="A1:F1"/>
    <mergeCell ref="A2:F2"/>
    <mergeCell ref="A3:D3"/>
    <mergeCell ref="E26:F26"/>
    <mergeCell ref="E27:F27"/>
  </mergeCells>
  <phoneticPr fontId="7" type="noConversion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9"/>
  <sheetViews>
    <sheetView workbookViewId="0">
      <selection activeCell="D24" sqref="D24"/>
    </sheetView>
  </sheetViews>
  <sheetFormatPr defaultRowHeight="14.4" x14ac:dyDescent="0.3"/>
  <cols>
    <col min="1" max="1" width="45.33203125" customWidth="1"/>
    <col min="2" max="2" width="38.6640625" customWidth="1"/>
    <col min="3" max="3" width="33.44140625" bestFit="1" customWidth="1"/>
    <col min="4" max="4" width="35.33203125" customWidth="1"/>
    <col min="5" max="5" width="24.33203125" customWidth="1"/>
  </cols>
  <sheetData>
    <row r="1" spans="1:6" x14ac:dyDescent="0.3">
      <c r="A1" s="50" t="s">
        <v>10</v>
      </c>
      <c r="B1" s="56"/>
      <c r="C1" s="56"/>
      <c r="D1" s="56"/>
    </row>
    <row r="2" spans="1:6" ht="18" customHeight="1" x14ac:dyDescent="0.3">
      <c r="A2" s="50" t="s">
        <v>22</v>
      </c>
      <c r="B2" s="57"/>
      <c r="C2" s="57"/>
      <c r="D2" s="58"/>
    </row>
    <row r="3" spans="1:6" ht="14.4" customHeight="1" x14ac:dyDescent="0.3">
      <c r="A3" s="53"/>
      <c r="B3" s="53"/>
      <c r="C3" s="53"/>
      <c r="D3" s="53"/>
      <c r="E3" s="6"/>
      <c r="F3" s="6"/>
    </row>
    <row r="4" spans="1:6" x14ac:dyDescent="0.3">
      <c r="A4" s="38" t="s">
        <v>47</v>
      </c>
      <c r="B4" s="38"/>
      <c r="C4" s="59" t="s">
        <v>37</v>
      </c>
      <c r="D4" s="60"/>
    </row>
    <row r="5" spans="1:6" ht="18" thickBot="1" x14ac:dyDescent="0.35">
      <c r="A5" s="32" t="s">
        <v>29</v>
      </c>
      <c r="B5" s="33"/>
      <c r="C5" s="33"/>
      <c r="D5" s="31"/>
    </row>
    <row r="6" spans="1:6" ht="65.400000000000006" customHeight="1" thickBot="1" x14ac:dyDescent="0.35">
      <c r="A6" s="21" t="s">
        <v>3</v>
      </c>
      <c r="B6" s="21" t="s">
        <v>27</v>
      </c>
      <c r="C6" s="21" t="s">
        <v>4</v>
      </c>
      <c r="D6" s="21" t="s">
        <v>5</v>
      </c>
    </row>
    <row r="7" spans="1:6" s="3" customFormat="1" ht="18.600000000000001" customHeight="1" thickBot="1" x14ac:dyDescent="0.25">
      <c r="A7" s="22">
        <v>0</v>
      </c>
      <c r="B7" s="22">
        <v>1</v>
      </c>
      <c r="C7" s="22">
        <v>3</v>
      </c>
      <c r="D7" s="22">
        <v>2</v>
      </c>
    </row>
    <row r="8" spans="1:6" ht="30" customHeight="1" thickBot="1" x14ac:dyDescent="0.35">
      <c r="A8" s="23" t="s">
        <v>35</v>
      </c>
      <c r="B8" s="23" t="s">
        <v>28</v>
      </c>
      <c r="C8" s="24" t="s">
        <v>12</v>
      </c>
      <c r="D8" s="11">
        <v>53846.84</v>
      </c>
      <c r="E8" s="48"/>
    </row>
    <row r="9" spans="1:6" ht="30" customHeight="1" thickBot="1" x14ac:dyDescent="0.35">
      <c r="A9" s="23" t="s">
        <v>35</v>
      </c>
      <c r="B9" s="23" t="s">
        <v>28</v>
      </c>
      <c r="C9" s="25" t="s">
        <v>13</v>
      </c>
      <c r="D9" s="11">
        <v>8600.2199999999993</v>
      </c>
      <c r="E9" s="48"/>
    </row>
    <row r="10" spans="1:6" ht="30" customHeight="1" thickBot="1" x14ac:dyDescent="0.35">
      <c r="A10" s="23" t="s">
        <v>35</v>
      </c>
      <c r="B10" s="23" t="s">
        <v>28</v>
      </c>
      <c r="C10" s="25" t="s">
        <v>14</v>
      </c>
      <c r="D10" s="11">
        <v>1076.24</v>
      </c>
      <c r="E10" s="48"/>
    </row>
    <row r="11" spans="1:6" ht="30" customHeight="1" thickBot="1" x14ac:dyDescent="0.35">
      <c r="A11" s="23" t="s">
        <v>35</v>
      </c>
      <c r="B11" s="23" t="s">
        <v>28</v>
      </c>
      <c r="C11" s="25" t="s">
        <v>41</v>
      </c>
      <c r="D11" s="11">
        <v>1011.1</v>
      </c>
      <c r="E11" s="48"/>
    </row>
    <row r="12" spans="1:6" ht="30" customHeight="1" thickBot="1" x14ac:dyDescent="0.35">
      <c r="A12" s="23" t="s">
        <v>35</v>
      </c>
      <c r="B12" s="23" t="s">
        <v>28</v>
      </c>
      <c r="C12" s="25" t="s">
        <v>40</v>
      </c>
      <c r="D12" s="11">
        <v>281.63</v>
      </c>
      <c r="E12" s="48"/>
    </row>
    <row r="13" spans="1:6" ht="30" customHeight="1" thickBot="1" x14ac:dyDescent="0.35">
      <c r="A13" s="23" t="s">
        <v>35</v>
      </c>
      <c r="B13" s="23" t="s">
        <v>28</v>
      </c>
      <c r="C13" s="25" t="s">
        <v>24</v>
      </c>
      <c r="D13" s="11">
        <v>3100</v>
      </c>
      <c r="E13" s="48"/>
    </row>
    <row r="14" spans="1:6" ht="30" customHeight="1" thickBot="1" x14ac:dyDescent="0.35">
      <c r="A14" s="23" t="s">
        <v>35</v>
      </c>
      <c r="B14" s="23" t="s">
        <v>28</v>
      </c>
      <c r="C14" s="25" t="s">
        <v>21</v>
      </c>
      <c r="D14" s="11">
        <v>395.91</v>
      </c>
      <c r="E14" s="48"/>
    </row>
    <row r="15" spans="1:6" ht="30" customHeight="1" thickBot="1" x14ac:dyDescent="0.35">
      <c r="A15" s="21" t="s">
        <v>34</v>
      </c>
      <c r="B15" s="21" t="s">
        <v>28</v>
      </c>
      <c r="C15" s="26"/>
      <c r="D15" s="16">
        <f>SUM(D8:D14)</f>
        <v>68311.94</v>
      </c>
      <c r="E15" s="48"/>
    </row>
    <row r="16" spans="1:6" ht="30" customHeight="1" thickBot="1" x14ac:dyDescent="0.35">
      <c r="A16" s="23" t="s">
        <v>36</v>
      </c>
      <c r="B16" s="23" t="s">
        <v>26</v>
      </c>
      <c r="C16" s="25" t="s">
        <v>25</v>
      </c>
      <c r="D16" s="11">
        <v>210</v>
      </c>
      <c r="E16" s="48"/>
      <c r="F16" s="48"/>
    </row>
    <row r="17" spans="1:6" ht="30" customHeight="1" thickBot="1" x14ac:dyDescent="0.35">
      <c r="A17" s="21" t="s">
        <v>34</v>
      </c>
      <c r="B17" s="21" t="s">
        <v>26</v>
      </c>
      <c r="C17" s="26"/>
      <c r="D17" s="16">
        <v>210</v>
      </c>
      <c r="E17" s="48"/>
      <c r="F17" s="48"/>
    </row>
    <row r="18" spans="1:6" ht="28.8" customHeight="1" thickBot="1" x14ac:dyDescent="0.35">
      <c r="A18" s="23" t="s">
        <v>32</v>
      </c>
      <c r="B18" s="23" t="s">
        <v>28</v>
      </c>
      <c r="C18" s="24" t="s">
        <v>12</v>
      </c>
      <c r="D18" s="11">
        <f>4550.08+170.88</f>
        <v>4720.96</v>
      </c>
      <c r="E18" s="48"/>
      <c r="F18" s="48"/>
    </row>
    <row r="19" spans="1:6" ht="28.8" customHeight="1" thickBot="1" x14ac:dyDescent="0.35">
      <c r="A19" s="23" t="s">
        <v>32</v>
      </c>
      <c r="B19" s="23" t="s">
        <v>28</v>
      </c>
      <c r="C19" s="25" t="s">
        <v>13</v>
      </c>
      <c r="D19" s="11">
        <f>750.77+28.2</f>
        <v>778.97</v>
      </c>
      <c r="E19" s="48"/>
      <c r="F19" s="48"/>
    </row>
    <row r="20" spans="1:6" ht="28.8" customHeight="1" thickBot="1" x14ac:dyDescent="0.35">
      <c r="A20" s="23" t="s">
        <v>32</v>
      </c>
      <c r="B20" s="23" t="s">
        <v>28</v>
      </c>
      <c r="C20" s="25" t="s">
        <v>31</v>
      </c>
      <c r="D20" s="11">
        <v>336</v>
      </c>
      <c r="E20" s="48"/>
      <c r="F20" s="48"/>
    </row>
    <row r="21" spans="1:6" ht="27.6" customHeight="1" thickBot="1" x14ac:dyDescent="0.35">
      <c r="A21" s="23" t="s">
        <v>32</v>
      </c>
      <c r="B21" s="23" t="s">
        <v>28</v>
      </c>
      <c r="C21" s="25" t="s">
        <v>24</v>
      </c>
      <c r="D21" s="37">
        <v>400</v>
      </c>
      <c r="E21" s="48"/>
      <c r="F21" s="48"/>
    </row>
    <row r="22" spans="1:6" ht="25.8" customHeight="1" thickBot="1" x14ac:dyDescent="0.35">
      <c r="A22" s="21" t="s">
        <v>33</v>
      </c>
      <c r="B22" s="21" t="s">
        <v>28</v>
      </c>
      <c r="C22" s="27"/>
      <c r="D22" s="18">
        <f>SUM(D18:D21)</f>
        <v>6235.93</v>
      </c>
      <c r="E22" s="48"/>
      <c r="F22" s="48"/>
    </row>
    <row r="23" spans="1:6" ht="29.4" customHeight="1" thickTop="1" thickBot="1" x14ac:dyDescent="0.35">
      <c r="B23" s="20"/>
      <c r="C23" s="28" t="s">
        <v>46</v>
      </c>
      <c r="D23" s="29">
        <f>D15+D17+D22</f>
        <v>74757.87</v>
      </c>
      <c r="E23" s="48"/>
      <c r="F23" s="48"/>
    </row>
    <row r="24" spans="1:6" ht="15" thickTop="1" x14ac:dyDescent="0.3"/>
    <row r="25" spans="1:6" x14ac:dyDescent="0.3">
      <c r="A25" t="s">
        <v>6</v>
      </c>
    </row>
    <row r="26" spans="1:6" x14ac:dyDescent="0.3">
      <c r="A26" t="s">
        <v>9</v>
      </c>
    </row>
    <row r="27" spans="1:6" x14ac:dyDescent="0.3">
      <c r="A27" t="s">
        <v>7</v>
      </c>
    </row>
    <row r="28" spans="1:6" x14ac:dyDescent="0.3">
      <c r="C28" s="54" t="s">
        <v>38</v>
      </c>
      <c r="D28" s="55"/>
    </row>
    <row r="29" spans="1:6" x14ac:dyDescent="0.3">
      <c r="C29" s="54" t="s">
        <v>39</v>
      </c>
      <c r="D29" s="55"/>
    </row>
  </sheetData>
  <mergeCells count="6">
    <mergeCell ref="C28:D28"/>
    <mergeCell ref="C29:D29"/>
    <mergeCell ref="A1:D1"/>
    <mergeCell ref="A2:D2"/>
    <mergeCell ref="A3:D3"/>
    <mergeCell ref="C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D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2024-06-06T13:47:34Z</cp:lastPrinted>
  <dcterms:created xsi:type="dcterms:W3CDTF">2022-08-12T12:51:27Z</dcterms:created>
  <dcterms:modified xsi:type="dcterms:W3CDTF">2026-05-19T10:04:52Z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